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5\11\11_2025_Прил. к Выписке\"/>
    </mc:Choice>
  </mc:AlternateContent>
  <xr:revisionPtr revIDLastSave="0" documentId="13_ncr:1_{D549A0DC-7EB9-464D-8790-CD7F1609636D}" xr6:coauthVersionLast="47" xr6:coauthVersionMax="47" xr10:uidLastSave="{00000000-0000-0000-0000-000000000000}"/>
  <bookViews>
    <workbookView xWindow="-120" yWindow="-120" windowWidth="29040" windowHeight="15840" xr2:uid="{0A23CB84-DB06-45F7-9158-95FE6DB88001}"/>
  </bookViews>
  <sheets>
    <sheet name="БП тарифы АПП (11)" sheetId="1" r:id="rId1"/>
    <sheet name="Дисп.взр.нас.репрод.возр.(11)" sheetId="2" r:id="rId2"/>
    <sheet name="Мед. реабилитация(11)" sheetId="3" r:id="rId3"/>
  </sheets>
  <definedNames>
    <definedName name="_xlnm._FilterDatabase" localSheetId="0" hidden="1">'БП тарифы АПП (11)'!$A$14:$J$16</definedName>
    <definedName name="_xlnm._FilterDatabase" localSheetId="1" hidden="1">'Дисп.взр.нас.репрод.возр.(11)'!$A$4:$E$4</definedName>
    <definedName name="_xlnm._FilterDatabase" localSheetId="2" hidden="1">'Мед. реабилитация(11)'!$A$4:$D$9</definedName>
    <definedName name="_xlnm.Print_Titles" localSheetId="0">'БП тарифы АПП (11)'!$12:$14</definedName>
    <definedName name="_xlnm.Print_Area" localSheetId="0">'БП тарифы АПП (11)'!$A$1:$J$16</definedName>
    <definedName name="_xlnm.Print_Area" localSheetId="1">'Дисп.взр.нас.репрод.возр.(11)'!$A$1:$E$45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3" l="1"/>
  <c r="C8" i="3"/>
  <c r="B8" i="3"/>
</calcChain>
</file>

<file path=xl/sharedStrings.xml><?xml version="1.0" encoding="utf-8"?>
<sst xmlns="http://schemas.openxmlformats.org/spreadsheetml/2006/main" count="132" uniqueCount="116">
  <si>
    <t>к Выписке из Протокола заседания № 11</t>
  </si>
  <si>
    <t>Приложение № 3.3.5</t>
  </si>
  <si>
    <t>к Тарифному соглашению в системе ОМС</t>
  </si>
  <si>
    <t>Калининградской области</t>
  </si>
  <si>
    <t>от 27 января 2025 года</t>
  </si>
  <si>
    <t>Тариф на оплату медицинской помощи,  оказанной в амбулаторных условиях на 2025 год</t>
  </si>
  <si>
    <r>
      <t>(с дополнениями от 20.02., 27.06., 30.07., 27.08.,</t>
    </r>
    <r>
      <rPr>
        <b/>
        <sz val="11"/>
        <color rgb="FFFF0000"/>
        <rFont val="Times New Roman"/>
        <family val="1"/>
        <charset val="204"/>
      </rPr>
      <t xml:space="preserve"> 31.10.2025 г.)</t>
    </r>
    <r>
      <rPr>
        <b/>
        <sz val="11"/>
        <rFont val="Times New Roman"/>
        <family val="1"/>
        <charset val="204"/>
      </rPr>
      <t xml:space="preserve"> </t>
    </r>
  </si>
  <si>
    <t xml:space="preserve"> Базовая программа</t>
  </si>
  <si>
    <t>руб.</t>
  </si>
  <si>
    <t>№ п/п</t>
  </si>
  <si>
    <r>
      <t>Специальности</t>
    </r>
    <r>
      <rPr>
        <vertAlign val="superscript"/>
        <sz val="12"/>
        <rFont val="Times New Roman"/>
        <family val="1"/>
        <charset val="204"/>
      </rPr>
      <t>1</t>
    </r>
  </si>
  <si>
    <t xml:space="preserve">Обращения по поводу заболевания </t>
  </si>
  <si>
    <t>Посещения с иными целями</t>
  </si>
  <si>
    <t>Диспансерное наблюдение* (комплексное посещение)</t>
  </si>
  <si>
    <t xml:space="preserve">Посещения по неотложной медицинской помощи </t>
  </si>
  <si>
    <t xml:space="preserve">Разовые посещения в связи с заболеванием, в т.ч. диспансерное наблюдение </t>
  </si>
  <si>
    <t xml:space="preserve">Консультативный прием </t>
  </si>
  <si>
    <t>Посещения с другими обстоятельствами</t>
  </si>
  <si>
    <t>Патронаж 
дети (0-3 лет);
беременные женщины</t>
  </si>
  <si>
    <t>Комплексное 
обследование</t>
  </si>
  <si>
    <t>Кардиология</t>
  </si>
  <si>
    <t>Терапия (диспансерное наблюдение по поводу болезней системы кровообращения)</t>
  </si>
  <si>
    <t>*</t>
  </si>
  <si>
    <t>Диспансеризация взрослого населения репродуктивного возраста*</t>
  </si>
  <si>
    <r>
      <t xml:space="preserve">(с дополнениями от 20.02., 31.03., 30.07., </t>
    </r>
    <r>
      <rPr>
        <b/>
        <sz val="12"/>
        <color rgb="FFFF0000"/>
        <rFont val="Times New Roman"/>
        <family val="1"/>
        <charset val="204"/>
      </rPr>
      <t>31.10.2025 г.</t>
    </r>
    <r>
      <rPr>
        <b/>
        <sz val="12"/>
        <rFont val="Times New Roman"/>
        <family val="1"/>
        <charset val="204"/>
      </rPr>
      <t xml:space="preserve">) </t>
    </r>
  </si>
  <si>
    <t>№</t>
  </si>
  <si>
    <t>Осмотр, исследование, мероприятие</t>
  </si>
  <si>
    <t>пол</t>
  </si>
  <si>
    <t xml:space="preserve">Код услуги
</t>
  </si>
  <si>
    <t>Тариф 2025 г</t>
  </si>
  <si>
    <t>Первый этап диспансеризации</t>
  </si>
  <si>
    <t>Прием(осмотр,консультация) врачом акушером -гинекологом</t>
  </si>
  <si>
    <t>ж</t>
  </si>
  <si>
    <t>В01.001.001</t>
  </si>
  <si>
    <t xml:space="preserve"> 1.1</t>
  </si>
  <si>
    <t xml:space="preserve">Визуальный осмотр наружных половых органов </t>
  </si>
  <si>
    <t>А01.20.002</t>
  </si>
  <si>
    <t xml:space="preserve">Осмотр шейки матки в зеркалах с забором материала на исследование </t>
  </si>
  <si>
    <t>А02.20.001</t>
  </si>
  <si>
    <t>Бимануальное влагалищное обследование</t>
  </si>
  <si>
    <t>А01.20.003</t>
  </si>
  <si>
    <t xml:space="preserve"> 1.2</t>
  </si>
  <si>
    <t>Визуальное исследование молочных желез</t>
  </si>
  <si>
    <t>А01.20.005</t>
  </si>
  <si>
    <t>Пальпация молочных желез</t>
  </si>
  <si>
    <t>А01.20.006</t>
  </si>
  <si>
    <t xml:space="preserve">Микроскопическое исследование влагалищных мазков </t>
  </si>
  <si>
    <t>А12.20.001</t>
  </si>
  <si>
    <t xml:space="preserve">Определение концентрации водородных ионов (рН) отделяемого слизистой оболочки влагалища </t>
  </si>
  <si>
    <t>А09.20.011</t>
  </si>
  <si>
    <t>Цитологическое исследование мазка с поверхности шейки матки</t>
  </si>
  <si>
    <t>А08.20.017</t>
  </si>
  <si>
    <t xml:space="preserve">Цитологическое исследование микропрепарата  цервикального   канала </t>
  </si>
  <si>
    <t>А08.20.017.001</t>
  </si>
  <si>
    <t xml:space="preserve">Жидкостное цитологическое исследование микропрепарата  шейки матки </t>
  </si>
  <si>
    <t>А08.20.017.002</t>
  </si>
  <si>
    <t>Определение ДНК возбудителей инфекции, передаваемые половым путем (Neisseria gonorrhoeae, Trichomonas vaginalis, Chlamydia trachomatis, Mycoplasma genitalium) в отделяемом слизистых женских половых органов методом ПЦР</t>
  </si>
  <si>
    <t>А26.20.034.001</t>
  </si>
  <si>
    <t>Второй этап диспансеризации (женщины)</t>
  </si>
  <si>
    <t xml:space="preserve"> 5.1</t>
  </si>
  <si>
    <t xml:space="preserve"> 5.2</t>
  </si>
  <si>
    <t>Определение ДНК вирусов папилломы человека (Papilloma virus) высокого канцерогенного риска в отделяемом (соскобе) из цервикального канала методом ПЦР, качественное исследование</t>
  </si>
  <si>
    <t>А26.20.009.002</t>
  </si>
  <si>
    <t>Ультразвуковое исследование матки и придатков трансабдоминальное</t>
  </si>
  <si>
    <t>А04.20.001</t>
  </si>
  <si>
    <t>Ультразвуковое исследование матки и придатков трансвагинальное</t>
  </si>
  <si>
    <t>А04.20.001.001</t>
  </si>
  <si>
    <t>Ультразвуковое исследование молочных желез</t>
  </si>
  <si>
    <t>А04.20.002</t>
  </si>
  <si>
    <t>Прием(осмотр,консультация) врачом акушером -гинекологом повторный</t>
  </si>
  <si>
    <t>В01.001.002</t>
  </si>
  <si>
    <t>Второй этап диспансеризации (мужчины)</t>
  </si>
  <si>
    <t>Спермограмма</t>
  </si>
  <si>
    <t>В03.053.002</t>
  </si>
  <si>
    <t>Микроскопическое исследование спермы</t>
  </si>
  <si>
    <t>A12.21.001</t>
  </si>
  <si>
    <t>Микроскопическое исследование уретрального отделяемого и сока простаты</t>
  </si>
  <si>
    <t>A12.21.003</t>
  </si>
  <si>
    <t>Микроскопическое исследование осадка секрета простаты</t>
  </si>
  <si>
    <t>A12.21.005</t>
  </si>
  <si>
    <t>Микроскопическое исследование осадка мочи</t>
  </si>
  <si>
    <t>A12.28.011</t>
  </si>
  <si>
    <t>Микроскопическое исследование отделяемого из уретры</t>
  </si>
  <si>
    <t>A12.28.015</t>
  </si>
  <si>
    <t>Определение ДНК возбудителей инфекции, передаваемые половым путем (Neisseria gonorrhoeae, Trichomonas vaginalis, Chlamydia trachomatis, Mycoplasma genitalium) в отделяемом из уретры методом ПЦР</t>
  </si>
  <si>
    <t>А26.21.036.001</t>
  </si>
  <si>
    <t>Молекулярно-биологическое исследование спермы на уреаплазмы (Ureaplasma urealyticum, Ureaplasma parvum)</t>
  </si>
  <si>
    <t>А26.21.023</t>
  </si>
  <si>
    <t xml:space="preserve">Ультразвуковое исследование  органов мошонки </t>
  </si>
  <si>
    <t>А04.28.003</t>
  </si>
  <si>
    <t xml:space="preserve">Ультразвуковое исследование предстательной железы </t>
  </si>
  <si>
    <t>А04.21.001</t>
  </si>
  <si>
    <t>Ультразвуковое исследование предстательной железы трансректальное</t>
  </si>
  <si>
    <t>А04.21.001.001</t>
  </si>
  <si>
    <t>Прием (осмотр ,консультация) врачом - урологом  или врачом-хирургом  повторный</t>
  </si>
  <si>
    <t>уролог (хирург)</t>
  </si>
  <si>
    <t>при проведении профилактических мероприятий в условиях передвижного мобильного комплекса,а также при проведении указанных мероприятий в выходные дни применяется повышающий коэффициент (К=1,05)</t>
  </si>
  <si>
    <t>Тарифы на оплату медицинской помощи в амбулаторных условиях, профиль "медицинская реабилитация", комплексные посещения 
на 2025 год</t>
  </si>
  <si>
    <t xml:space="preserve">(с изменениями от 31.10.2025 года) </t>
  </si>
  <si>
    <t>Наименование вида медицинской реабилитации**</t>
  </si>
  <si>
    <t>1 балл по ШРМ</t>
  </si>
  <si>
    <t>2 балла по ШРМ</t>
  </si>
  <si>
    <t>3 балла по ШРМ</t>
  </si>
  <si>
    <t>Медицинская реабилитация пациентов с заболеваниями ЦНС (уровень 2)</t>
  </si>
  <si>
    <t>Медицинская реабилитация пациентов с травмами и заболеваниями опорно- двигательного аппарата (уровень 2)</t>
  </si>
  <si>
    <t>Медицинская реабилитация пациентов после перенесенной коронавирусной инфекции COVID-19 (уровень 2)</t>
  </si>
  <si>
    <t>Медицинская реабилитация пациентов с иными профилями оказания медицинской помощи (уровень 2)</t>
  </si>
  <si>
    <t>уровень 1</t>
  </si>
  <si>
    <t>2-5 дней</t>
  </si>
  <si>
    <t>уровень 2</t>
  </si>
  <si>
    <t>6-9 дней</t>
  </si>
  <si>
    <t>уровень 3</t>
  </si>
  <si>
    <t>10 дней и более</t>
  </si>
  <si>
    <t>** при оказании медицинской помощи на дому применяется повышающий коэфициент (К=1,10)</t>
  </si>
  <si>
    <t>Приложение № 1</t>
  </si>
  <si>
    <t>Комиссии от 31.10.2025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</si>
</sst>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_ ;\-#,##0.00\ 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  <font>
      <sz val="11"/>
      <color rgb="FF22272F"/>
      <name val="PT Serif"/>
      <family val="1"/>
      <charset val="204"/>
    </font>
    <font>
      <b/>
      <sz val="12"/>
      <name val="Times New Roman"/>
      <family val="1"/>
      <charset val="204"/>
    </font>
    <font>
      <b/>
      <sz val="12"/>
      <color rgb="FFED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6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textRotation="90" wrapText="1"/>
    </xf>
    <xf numFmtId="0" fontId="8" fillId="0" borderId="1" xfId="0" applyFont="1" applyBorder="1" applyAlignment="1">
      <alignment horizontal="left" vertical="center" wrapText="1"/>
    </xf>
    <xf numFmtId="4" fontId="8" fillId="0" borderId="1" xfId="0" applyNumberFormat="1" applyFont="1" applyBorder="1" applyAlignment="1">
      <alignment horizontal="center" vertical="center"/>
    </xf>
    <xf numFmtId="4" fontId="11" fillId="0" borderId="1" xfId="0" applyNumberFormat="1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2" fontId="13" fillId="0" borderId="1" xfId="0" applyNumberFormat="1" applyFont="1" applyBorder="1" applyAlignment="1">
      <alignment horizontal="center" vertical="center"/>
    </xf>
    <xf numFmtId="164" fontId="13" fillId="0" borderId="8" xfId="0" applyNumberFormat="1" applyFont="1" applyBorder="1" applyAlignment="1">
      <alignment horizontal="center" vertical="center"/>
    </xf>
    <xf numFmtId="4" fontId="13" fillId="0" borderId="8" xfId="0" applyNumberFormat="1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vertical="center" wrapText="1"/>
    </xf>
    <xf numFmtId="0" fontId="8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4" fontId="8" fillId="0" borderId="9" xfId="0" applyNumberFormat="1" applyFont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4" fontId="13" fillId="0" borderId="0" xfId="0" applyNumberFormat="1" applyFont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8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" fontId="14" fillId="0" borderId="1" xfId="1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43" fontId="0" fillId="0" borderId="0" xfId="1" applyFont="1" applyAlignment="1">
      <alignment vertical="center"/>
    </xf>
    <xf numFmtId="0" fontId="2" fillId="0" borderId="0" xfId="0" applyFont="1" applyAlignment="1">
      <alignment vertical="center" wrapText="1"/>
    </xf>
    <xf numFmtId="43" fontId="2" fillId="0" borderId="0" xfId="1" applyFont="1" applyAlignment="1">
      <alignment vertical="center"/>
    </xf>
    <xf numFmtId="4" fontId="11" fillId="0" borderId="1" xfId="1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textRotation="90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4" fontId="11" fillId="0" borderId="8" xfId="0" applyNumberFormat="1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center" vertical="center"/>
    </xf>
    <xf numFmtId="4" fontId="11" fillId="0" borderId="9" xfId="0" applyNumberFormat="1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8" fillId="0" borderId="8" xfId="0" applyFont="1" applyBorder="1" applyAlignment="1">
      <alignment vertical="center" wrapText="1"/>
    </xf>
    <xf numFmtId="0" fontId="8" fillId="0" borderId="9" xfId="0" applyFont="1" applyBorder="1" applyAlignment="1">
      <alignment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4" fontId="13" fillId="0" borderId="8" xfId="0" applyNumberFormat="1" applyFont="1" applyBorder="1" applyAlignment="1">
      <alignment horizontal="center" vertical="center"/>
    </xf>
    <xf numFmtId="4" fontId="13" fillId="0" borderId="9" xfId="0" applyNumberFormat="1" applyFont="1" applyBorder="1" applyAlignment="1">
      <alignment horizontal="center" vertical="center"/>
    </xf>
    <xf numFmtId="0" fontId="8" fillId="0" borderId="8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2">
    <cellStyle name="Обычный" xfId="0" builtinId="0"/>
    <cellStyle name="Финансовый 2 3" xfId="1" xr:uid="{358DDE46-581B-45B3-A47E-6B70702F118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1C90BB-CE39-4013-A95C-1F5773344825}">
  <dimension ref="A1:J17"/>
  <sheetViews>
    <sheetView tabSelected="1" zoomScale="90" zoomScaleNormal="90" zoomScaleSheetLayoutView="100" workbookViewId="0">
      <pane xSplit="2" ySplit="14" topLeftCell="C15" activePane="bottomRight" state="frozen"/>
      <selection activeCell="F26" sqref="F26"/>
      <selection pane="topRight" activeCell="F26" sqref="F26"/>
      <selection pane="bottomLeft" activeCell="F26" sqref="F26"/>
      <selection pane="bottomRight" activeCell="J4" sqref="J4"/>
    </sheetView>
  </sheetViews>
  <sheetFormatPr defaultColWidth="9.140625" defaultRowHeight="15.75" x14ac:dyDescent="0.25"/>
  <cols>
    <col min="1" max="1" width="4.140625" style="1" customWidth="1"/>
    <col min="2" max="2" width="66.28515625" style="2" customWidth="1"/>
    <col min="3" max="3" width="11.7109375" style="2" customWidth="1"/>
    <col min="4" max="4" width="11.85546875" style="2" customWidth="1"/>
    <col min="5" max="5" width="11.140625" style="2" customWidth="1"/>
    <col min="6" max="6" width="9.5703125" style="1" customWidth="1"/>
    <col min="7" max="7" width="11.42578125" style="2" customWidth="1"/>
    <col min="8" max="8" width="11" style="2" customWidth="1"/>
    <col min="9" max="9" width="10.28515625" style="2" customWidth="1"/>
    <col min="10" max="10" width="10" style="2" customWidth="1"/>
    <col min="11" max="11" width="9.140625" style="2"/>
    <col min="12" max="12" width="13.85546875" style="2" customWidth="1"/>
    <col min="13" max="16384" width="9.140625" style="2"/>
  </cols>
  <sheetData>
    <row r="1" spans="1:10" x14ac:dyDescent="0.25">
      <c r="J1" s="3" t="s">
        <v>114</v>
      </c>
    </row>
    <row r="2" spans="1:10" x14ac:dyDescent="0.25">
      <c r="J2" s="3" t="s">
        <v>0</v>
      </c>
    </row>
    <row r="3" spans="1:10" x14ac:dyDescent="0.25">
      <c r="J3" s="3" t="s">
        <v>115</v>
      </c>
    </row>
    <row r="5" spans="1:10" ht="15" customHeight="1" x14ac:dyDescent="0.25">
      <c r="F5" s="2"/>
      <c r="G5" s="4"/>
      <c r="H5" s="4"/>
      <c r="I5" s="4"/>
      <c r="J5" s="3" t="s">
        <v>1</v>
      </c>
    </row>
    <row r="6" spans="1:10" ht="15" customHeight="1" x14ac:dyDescent="0.25">
      <c r="F6" s="2"/>
      <c r="G6" s="4"/>
      <c r="H6" s="4"/>
      <c r="I6" s="4"/>
      <c r="J6" s="3" t="s">
        <v>2</v>
      </c>
    </row>
    <row r="7" spans="1:10" ht="15" customHeight="1" x14ac:dyDescent="0.25">
      <c r="F7" s="2"/>
      <c r="G7" s="4"/>
      <c r="H7" s="4"/>
      <c r="I7" s="4"/>
      <c r="J7" s="3" t="s">
        <v>3</v>
      </c>
    </row>
    <row r="8" spans="1:10" ht="15" customHeight="1" x14ac:dyDescent="0.25">
      <c r="F8" s="2"/>
      <c r="G8" s="4"/>
      <c r="H8" s="4"/>
      <c r="I8" s="4"/>
      <c r="J8" s="3" t="s">
        <v>4</v>
      </c>
    </row>
    <row r="9" spans="1:10" ht="30" customHeight="1" x14ac:dyDescent="0.25">
      <c r="A9" s="60" t="s">
        <v>5</v>
      </c>
      <c r="B9" s="60"/>
      <c r="C9" s="60"/>
      <c r="D9" s="60"/>
      <c r="E9" s="60"/>
      <c r="F9" s="60"/>
      <c r="G9" s="60"/>
      <c r="H9" s="60"/>
      <c r="I9" s="60"/>
      <c r="J9" s="60"/>
    </row>
    <row r="10" spans="1:10" ht="15.75" customHeight="1" x14ac:dyDescent="0.25">
      <c r="A10" s="61" t="s">
        <v>6</v>
      </c>
      <c r="B10" s="61"/>
      <c r="C10" s="61"/>
      <c r="D10" s="61"/>
      <c r="E10" s="61"/>
      <c r="F10" s="61"/>
      <c r="G10" s="61"/>
      <c r="H10" s="61"/>
      <c r="I10" s="61"/>
      <c r="J10" s="61"/>
    </row>
    <row r="11" spans="1:10" x14ac:dyDescent="0.25">
      <c r="B11" s="5" t="s">
        <v>7</v>
      </c>
      <c r="C11" s="1"/>
      <c r="D11" s="1"/>
      <c r="E11" s="1"/>
      <c r="G11" s="1"/>
      <c r="H11" s="1"/>
      <c r="I11" s="1"/>
      <c r="J11" s="3" t="s">
        <v>8</v>
      </c>
    </row>
    <row r="12" spans="1:10" ht="18.75" customHeight="1" x14ac:dyDescent="0.25">
      <c r="A12" s="62" t="s">
        <v>9</v>
      </c>
      <c r="B12" s="63" t="s">
        <v>10</v>
      </c>
      <c r="C12" s="64" t="s">
        <v>11</v>
      </c>
      <c r="D12" s="65" t="s">
        <v>12</v>
      </c>
      <c r="E12" s="66"/>
      <c r="F12" s="66"/>
      <c r="G12" s="66"/>
      <c r="H12" s="67"/>
      <c r="I12" s="64" t="s">
        <v>13</v>
      </c>
      <c r="J12" s="64" t="s">
        <v>14</v>
      </c>
    </row>
    <row r="13" spans="1:10" ht="18.75" customHeight="1" x14ac:dyDescent="0.25">
      <c r="A13" s="62"/>
      <c r="B13" s="63"/>
      <c r="C13" s="64"/>
      <c r="D13" s="68"/>
      <c r="E13" s="69"/>
      <c r="F13" s="69"/>
      <c r="G13" s="69"/>
      <c r="H13" s="70"/>
      <c r="I13" s="64"/>
      <c r="J13" s="64"/>
    </row>
    <row r="14" spans="1:10" ht="150" customHeight="1" x14ac:dyDescent="0.25">
      <c r="A14" s="62"/>
      <c r="B14" s="63"/>
      <c r="C14" s="64"/>
      <c r="D14" s="7" t="s">
        <v>15</v>
      </c>
      <c r="E14" s="7" t="s">
        <v>16</v>
      </c>
      <c r="F14" s="7" t="s">
        <v>17</v>
      </c>
      <c r="G14" s="7" t="s">
        <v>18</v>
      </c>
      <c r="H14" s="7" t="s">
        <v>19</v>
      </c>
      <c r="I14" s="64"/>
      <c r="J14" s="64"/>
    </row>
    <row r="15" spans="1:10" x14ac:dyDescent="0.25">
      <c r="A15" s="6">
        <v>1</v>
      </c>
      <c r="B15" s="8" t="s">
        <v>20</v>
      </c>
      <c r="C15" s="9">
        <v>1399.63</v>
      </c>
      <c r="D15" s="9">
        <v>539.42999999999995</v>
      </c>
      <c r="E15" s="9">
        <v>674.29</v>
      </c>
      <c r="F15" s="9">
        <v>415.36</v>
      </c>
      <c r="G15" s="9"/>
      <c r="H15" s="9"/>
      <c r="I15" s="10">
        <v>3154.3</v>
      </c>
      <c r="J15" s="6"/>
    </row>
    <row r="16" spans="1:10" ht="31.5" x14ac:dyDescent="0.25">
      <c r="A16" s="63"/>
      <c r="B16" s="8" t="s">
        <v>21</v>
      </c>
      <c r="C16" s="9"/>
      <c r="D16" s="9"/>
      <c r="E16" s="9"/>
      <c r="F16" s="9"/>
      <c r="G16" s="9"/>
      <c r="H16" s="9"/>
      <c r="I16" s="10">
        <v>3154.3</v>
      </c>
      <c r="J16" s="6"/>
    </row>
    <row r="17" spans="3:10" ht="16.5" x14ac:dyDescent="0.25">
      <c r="C17" s="16"/>
      <c r="D17" s="4"/>
      <c r="E17" s="4"/>
      <c r="F17" s="17"/>
      <c r="G17" s="4"/>
      <c r="H17" s="4"/>
      <c r="I17" s="4"/>
      <c r="J17" s="4"/>
    </row>
  </sheetData>
  <autoFilter ref="A14:J16" xr:uid="{639FCD91-221A-410E-B9FB-9D01BF6172A1}"/>
  <mergeCells count="9">
    <mergeCell ref="A16"/>
    <mergeCell ref="A9:J9"/>
    <mergeCell ref="A10:J10"/>
    <mergeCell ref="A12:A14"/>
    <mergeCell ref="B12:B14"/>
    <mergeCell ref="C12:C14"/>
    <mergeCell ref="D12:H13"/>
    <mergeCell ref="I12:I14"/>
    <mergeCell ref="J12:J14"/>
  </mergeCells>
  <printOptions horizontalCentered="1"/>
  <pageMargins left="0.78740157480314965" right="0.39370078740157483" top="0.78740157480314965" bottom="0.78740157480314965" header="0.15748031496062992" footer="0.15748031496062992"/>
  <pageSetup paperSize="9" scale="5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71108C-69F4-44DA-9218-0CF38F6F13A7}">
  <sheetPr>
    <pageSetUpPr fitToPage="1"/>
  </sheetPr>
  <dimension ref="A1:F45"/>
  <sheetViews>
    <sheetView zoomScale="90" zoomScaleNormal="90" workbookViewId="0">
      <selection activeCell="E7" sqref="E7:E12"/>
    </sheetView>
  </sheetViews>
  <sheetFormatPr defaultRowHeight="15.75" x14ac:dyDescent="0.25"/>
  <cols>
    <col min="1" max="1" width="4.85546875" style="1" customWidth="1"/>
    <col min="2" max="2" width="77.5703125" style="49" customWidth="1"/>
    <col min="3" max="3" width="8.85546875" style="18" customWidth="1"/>
    <col min="4" max="4" width="23.7109375" style="49" customWidth="1"/>
    <col min="5" max="5" width="19.140625" style="15" customWidth="1"/>
    <col min="6" max="16384" width="9.140625" style="2"/>
  </cols>
  <sheetData>
    <row r="1" spans="1:6" x14ac:dyDescent="0.25">
      <c r="A1" s="2"/>
      <c r="B1" s="15"/>
      <c r="D1" s="15"/>
    </row>
    <row r="2" spans="1:6" ht="18.75" x14ac:dyDescent="0.25">
      <c r="A2" s="60" t="s">
        <v>23</v>
      </c>
      <c r="B2" s="60"/>
      <c r="C2" s="60"/>
      <c r="D2" s="60"/>
      <c r="E2" s="60"/>
      <c r="F2" s="60"/>
    </row>
    <row r="3" spans="1:6" x14ac:dyDescent="0.25">
      <c r="A3" s="2"/>
      <c r="B3" s="74" t="s">
        <v>24</v>
      </c>
      <c r="C3" s="74"/>
      <c r="D3" s="74"/>
      <c r="E3" s="19" t="s">
        <v>8</v>
      </c>
    </row>
    <row r="4" spans="1:6" x14ac:dyDescent="0.25">
      <c r="A4" s="20" t="s">
        <v>25</v>
      </c>
      <c r="B4" s="21" t="s">
        <v>26</v>
      </c>
      <c r="C4" s="22" t="s">
        <v>27</v>
      </c>
      <c r="D4" s="22" t="s">
        <v>28</v>
      </c>
      <c r="E4" s="21" t="s">
        <v>29</v>
      </c>
    </row>
    <row r="5" spans="1:6" hidden="1" x14ac:dyDescent="0.25">
      <c r="A5" s="20"/>
      <c r="B5" s="23"/>
      <c r="C5" s="22"/>
      <c r="D5" s="22"/>
      <c r="E5" s="21"/>
    </row>
    <row r="6" spans="1:6" x14ac:dyDescent="0.25">
      <c r="A6" s="20"/>
      <c r="B6" s="23" t="s">
        <v>30</v>
      </c>
      <c r="C6" s="21"/>
      <c r="D6" s="24"/>
      <c r="E6" s="6"/>
    </row>
    <row r="7" spans="1:6" x14ac:dyDescent="0.25">
      <c r="A7" s="25">
        <v>1</v>
      </c>
      <c r="B7" s="8" t="s">
        <v>31</v>
      </c>
      <c r="C7" s="26" t="s">
        <v>32</v>
      </c>
      <c r="D7" s="26" t="s">
        <v>33</v>
      </c>
      <c r="E7" s="75">
        <v>1469.62</v>
      </c>
    </row>
    <row r="8" spans="1:6" x14ac:dyDescent="0.25">
      <c r="A8" s="71" t="s">
        <v>34</v>
      </c>
      <c r="B8" s="8" t="s">
        <v>35</v>
      </c>
      <c r="C8" s="26" t="s">
        <v>32</v>
      </c>
      <c r="D8" s="26" t="s">
        <v>36</v>
      </c>
      <c r="E8" s="76"/>
    </row>
    <row r="9" spans="1:6" x14ac:dyDescent="0.25">
      <c r="A9" s="73"/>
      <c r="B9" s="8" t="s">
        <v>37</v>
      </c>
      <c r="C9" s="26" t="s">
        <v>32</v>
      </c>
      <c r="D9" s="6" t="s">
        <v>38</v>
      </c>
      <c r="E9" s="76"/>
    </row>
    <row r="10" spans="1:6" x14ac:dyDescent="0.25">
      <c r="A10" s="72"/>
      <c r="B10" s="8" t="s">
        <v>39</v>
      </c>
      <c r="C10" s="26" t="s">
        <v>32</v>
      </c>
      <c r="D10" s="6" t="s">
        <v>40</v>
      </c>
      <c r="E10" s="76"/>
    </row>
    <row r="11" spans="1:6" x14ac:dyDescent="0.25">
      <c r="A11" s="71" t="s">
        <v>41</v>
      </c>
      <c r="B11" s="8" t="s">
        <v>42</v>
      </c>
      <c r="C11" s="26" t="s">
        <v>32</v>
      </c>
      <c r="D11" s="6" t="s">
        <v>43</v>
      </c>
      <c r="E11" s="76"/>
    </row>
    <row r="12" spans="1:6" x14ac:dyDescent="0.25">
      <c r="A12" s="72"/>
      <c r="B12" s="8" t="s">
        <v>44</v>
      </c>
      <c r="C12" s="26" t="s">
        <v>32</v>
      </c>
      <c r="D12" s="6" t="s">
        <v>45</v>
      </c>
      <c r="E12" s="77"/>
    </row>
    <row r="13" spans="1:6" hidden="1" x14ac:dyDescent="0.25">
      <c r="A13" s="71">
        <v>2</v>
      </c>
      <c r="B13" s="8" t="s">
        <v>46</v>
      </c>
      <c r="C13" s="26" t="s">
        <v>32</v>
      </c>
      <c r="D13" s="6" t="s">
        <v>47</v>
      </c>
      <c r="E13" s="29">
        <v>450</v>
      </c>
    </row>
    <row r="14" spans="1:6" ht="31.5" hidden="1" x14ac:dyDescent="0.25">
      <c r="A14" s="72"/>
      <c r="B14" s="8" t="s">
        <v>48</v>
      </c>
      <c r="C14" s="26" t="s">
        <v>32</v>
      </c>
      <c r="D14" s="26" t="s">
        <v>49</v>
      </c>
      <c r="E14" s="29">
        <v>255.36</v>
      </c>
    </row>
    <row r="15" spans="1:6" hidden="1" x14ac:dyDescent="0.25">
      <c r="A15" s="71">
        <v>3</v>
      </c>
      <c r="B15" s="8" t="s">
        <v>50</v>
      </c>
      <c r="C15" s="26" t="s">
        <v>32</v>
      </c>
      <c r="D15" s="6" t="s">
        <v>51</v>
      </c>
      <c r="E15" s="21">
        <v>637.24</v>
      </c>
    </row>
    <row r="16" spans="1:6" hidden="1" x14ac:dyDescent="0.25">
      <c r="A16" s="73"/>
      <c r="B16" s="8" t="s">
        <v>52</v>
      </c>
      <c r="C16" s="26" t="s">
        <v>32</v>
      </c>
      <c r="D16" s="6" t="s">
        <v>53</v>
      </c>
      <c r="E16" s="21">
        <v>889.74</v>
      </c>
    </row>
    <row r="17" spans="1:5" hidden="1" x14ac:dyDescent="0.25">
      <c r="A17" s="72"/>
      <c r="B17" s="8" t="s">
        <v>54</v>
      </c>
      <c r="C17" s="26" t="s">
        <v>32</v>
      </c>
      <c r="D17" s="6" t="s">
        <v>55</v>
      </c>
      <c r="E17" s="30">
        <v>1172.72</v>
      </c>
    </row>
    <row r="18" spans="1:5" ht="47.25" hidden="1" x14ac:dyDescent="0.25">
      <c r="A18" s="25">
        <v>4</v>
      </c>
      <c r="B18" s="13" t="s">
        <v>56</v>
      </c>
      <c r="C18" s="26" t="s">
        <v>32</v>
      </c>
      <c r="D18" s="12" t="s">
        <v>57</v>
      </c>
      <c r="E18" s="31">
        <v>2276.73</v>
      </c>
    </row>
    <row r="19" spans="1:5" x14ac:dyDescent="0.25">
      <c r="B19" s="32"/>
      <c r="C19" s="33"/>
      <c r="D19" s="33"/>
      <c r="E19" s="34"/>
    </row>
    <row r="20" spans="1:5" hidden="1" x14ac:dyDescent="0.25"/>
    <row r="21" spans="1:5" hidden="1" x14ac:dyDescent="0.25">
      <c r="B21" s="35" t="s">
        <v>58</v>
      </c>
      <c r="C21" s="35"/>
      <c r="D21" s="36"/>
    </row>
    <row r="22" spans="1:5" hidden="1" x14ac:dyDescent="0.25">
      <c r="A22" s="79" t="s">
        <v>59</v>
      </c>
      <c r="B22" s="80" t="s">
        <v>56</v>
      </c>
      <c r="C22" s="82"/>
      <c r="D22" s="84" t="s">
        <v>57</v>
      </c>
      <c r="E22" s="86">
        <v>2276.73</v>
      </c>
    </row>
    <row r="23" spans="1:5" hidden="1" x14ac:dyDescent="0.25">
      <c r="A23" s="79"/>
      <c r="B23" s="81"/>
      <c r="C23" s="83"/>
      <c r="D23" s="85"/>
      <c r="E23" s="87"/>
    </row>
    <row r="24" spans="1:5" ht="47.25" hidden="1" x14ac:dyDescent="0.25">
      <c r="A24" s="40" t="s">
        <v>60</v>
      </c>
      <c r="B24" s="32" t="s">
        <v>61</v>
      </c>
      <c r="C24" s="39"/>
      <c r="D24" s="11" t="s">
        <v>62</v>
      </c>
      <c r="E24" s="41">
        <v>265.08</v>
      </c>
    </row>
    <row r="25" spans="1:5" hidden="1" x14ac:dyDescent="0.25">
      <c r="A25" s="71">
        <v>6</v>
      </c>
      <c r="B25" s="8" t="s">
        <v>63</v>
      </c>
      <c r="C25" s="39"/>
      <c r="D25" s="11" t="s">
        <v>64</v>
      </c>
      <c r="E25" s="41">
        <v>404</v>
      </c>
    </row>
    <row r="26" spans="1:5" hidden="1" x14ac:dyDescent="0.25">
      <c r="A26" s="72"/>
      <c r="B26" s="8" t="s">
        <v>65</v>
      </c>
      <c r="C26" s="26"/>
      <c r="D26" s="11" t="s">
        <v>66</v>
      </c>
      <c r="E26" s="9">
        <v>669.23</v>
      </c>
    </row>
    <row r="27" spans="1:5" hidden="1" x14ac:dyDescent="0.25">
      <c r="A27" s="25">
        <v>7</v>
      </c>
      <c r="B27" s="8" t="s">
        <v>67</v>
      </c>
      <c r="C27" s="26"/>
      <c r="D27" s="26" t="s">
        <v>68</v>
      </c>
      <c r="E27" s="6">
        <v>237.11</v>
      </c>
    </row>
    <row r="28" spans="1:5" hidden="1" x14ac:dyDescent="0.25">
      <c r="A28" s="25">
        <v>8</v>
      </c>
      <c r="B28" s="8" t="s">
        <v>69</v>
      </c>
      <c r="C28" s="26"/>
      <c r="D28" s="26" t="s">
        <v>70</v>
      </c>
      <c r="E28" s="21">
        <v>734.81</v>
      </c>
    </row>
    <row r="29" spans="1:5" hidden="1" x14ac:dyDescent="0.25">
      <c r="B29" s="32"/>
      <c r="C29" s="33"/>
      <c r="D29" s="42"/>
      <c r="E29" s="43"/>
    </row>
    <row r="30" spans="1:5" hidden="1" x14ac:dyDescent="0.25">
      <c r="B30" s="35" t="s">
        <v>71</v>
      </c>
      <c r="C30" s="33"/>
      <c r="D30" s="33"/>
      <c r="E30" s="18"/>
    </row>
    <row r="31" spans="1:5" hidden="1" x14ac:dyDescent="0.25">
      <c r="A31" s="25">
        <v>1</v>
      </c>
      <c r="B31" s="8" t="s">
        <v>72</v>
      </c>
      <c r="C31" s="26"/>
      <c r="D31" s="26" t="s">
        <v>73</v>
      </c>
      <c r="E31" s="44">
        <v>960</v>
      </c>
    </row>
    <row r="32" spans="1:5" hidden="1" x14ac:dyDescent="0.25">
      <c r="A32" s="28">
        <v>2</v>
      </c>
      <c r="B32" s="13" t="s">
        <v>74</v>
      </c>
      <c r="C32" s="26"/>
      <c r="D32" s="6" t="s">
        <v>75</v>
      </c>
      <c r="E32" s="9">
        <v>106.91</v>
      </c>
    </row>
    <row r="33" spans="1:5" ht="31.5" hidden="1" x14ac:dyDescent="0.25">
      <c r="A33" s="28">
        <v>3</v>
      </c>
      <c r="B33" s="8" t="s">
        <v>76</v>
      </c>
      <c r="C33" s="26"/>
      <c r="D33" s="6" t="s">
        <v>77</v>
      </c>
      <c r="E33" s="9">
        <v>106.91</v>
      </c>
    </row>
    <row r="34" spans="1:5" hidden="1" x14ac:dyDescent="0.25">
      <c r="A34" s="45">
        <v>4</v>
      </c>
      <c r="B34" s="14" t="s">
        <v>78</v>
      </c>
      <c r="C34" s="46"/>
      <c r="D34" s="6" t="s">
        <v>79</v>
      </c>
      <c r="E34" s="9">
        <v>106.91</v>
      </c>
    </row>
    <row r="35" spans="1:5" hidden="1" x14ac:dyDescent="0.25">
      <c r="A35" s="45">
        <v>5</v>
      </c>
      <c r="B35" s="13" t="s">
        <v>80</v>
      </c>
      <c r="C35" s="46"/>
      <c r="D35" s="6" t="s">
        <v>81</v>
      </c>
      <c r="E35" s="9">
        <v>106.91</v>
      </c>
    </row>
    <row r="36" spans="1:5" hidden="1" x14ac:dyDescent="0.25">
      <c r="A36" s="45">
        <v>6</v>
      </c>
      <c r="B36" s="13" t="s">
        <v>82</v>
      </c>
      <c r="C36" s="46"/>
      <c r="D36" s="6" t="s">
        <v>83</v>
      </c>
      <c r="E36" s="9">
        <v>106.91</v>
      </c>
    </row>
    <row r="37" spans="1:5" ht="47.25" hidden="1" x14ac:dyDescent="0.25">
      <c r="A37" s="28">
        <v>7</v>
      </c>
      <c r="B37" s="38" t="s">
        <v>84</v>
      </c>
      <c r="C37" s="26"/>
      <c r="D37" s="11" t="s">
        <v>85</v>
      </c>
      <c r="E37" s="47">
        <v>2276.73</v>
      </c>
    </row>
    <row r="38" spans="1:5" ht="31.5" hidden="1" x14ac:dyDescent="0.25">
      <c r="A38" s="11">
        <v>8</v>
      </c>
      <c r="B38" s="38" t="s">
        <v>86</v>
      </c>
      <c r="C38" s="26"/>
      <c r="D38" s="11" t="s">
        <v>87</v>
      </c>
      <c r="E38" s="9">
        <v>283.18</v>
      </c>
    </row>
    <row r="39" spans="1:5" hidden="1" x14ac:dyDescent="0.25">
      <c r="A39" s="28">
        <v>9</v>
      </c>
      <c r="B39" s="13" t="s">
        <v>88</v>
      </c>
      <c r="C39" s="26"/>
      <c r="D39" s="26" t="s">
        <v>89</v>
      </c>
      <c r="E39" s="6">
        <v>237.11</v>
      </c>
    </row>
    <row r="40" spans="1:5" hidden="1" x14ac:dyDescent="0.25">
      <c r="A40" s="25">
        <v>10</v>
      </c>
      <c r="B40" s="13" t="s">
        <v>90</v>
      </c>
      <c r="C40" s="26"/>
      <c r="D40" s="26" t="s">
        <v>91</v>
      </c>
      <c r="E40" s="6">
        <v>237.11</v>
      </c>
    </row>
    <row r="41" spans="1:5" hidden="1" x14ac:dyDescent="0.25">
      <c r="A41" s="27">
        <v>11</v>
      </c>
      <c r="B41" s="13" t="s">
        <v>92</v>
      </c>
      <c r="C41" s="37"/>
      <c r="D41" s="26" t="s">
        <v>93</v>
      </c>
      <c r="E41" s="6">
        <v>292.77</v>
      </c>
    </row>
    <row r="42" spans="1:5" hidden="1" x14ac:dyDescent="0.25">
      <c r="A42" s="71">
        <v>12</v>
      </c>
      <c r="B42" s="88" t="s">
        <v>94</v>
      </c>
      <c r="C42" s="82"/>
      <c r="D42" s="65" t="s">
        <v>95</v>
      </c>
      <c r="E42" s="91">
        <v>722.85</v>
      </c>
    </row>
    <row r="43" spans="1:5" hidden="1" x14ac:dyDescent="0.25">
      <c r="A43" s="72"/>
      <c r="B43" s="89"/>
      <c r="C43" s="83"/>
      <c r="D43" s="90"/>
      <c r="E43" s="91"/>
    </row>
    <row r="44" spans="1:5" hidden="1" x14ac:dyDescent="0.25"/>
    <row r="45" spans="1:5" ht="32.25" hidden="1" customHeight="1" x14ac:dyDescent="0.25">
      <c r="A45" s="48" t="s">
        <v>22</v>
      </c>
      <c r="B45" s="78" t="s">
        <v>96</v>
      </c>
      <c r="C45" s="78"/>
      <c r="D45" s="78"/>
      <c r="E45" s="78"/>
    </row>
  </sheetData>
  <mergeCells count="19">
    <mergeCell ref="B45:E45"/>
    <mergeCell ref="A22:A23"/>
    <mergeCell ref="B22:B23"/>
    <mergeCell ref="C22:C23"/>
    <mergeCell ref="D22:D23"/>
    <mergeCell ref="E22:E23"/>
    <mergeCell ref="A25:A26"/>
    <mergeCell ref="A42:A43"/>
    <mergeCell ref="B42:B43"/>
    <mergeCell ref="C42:C43"/>
    <mergeCell ref="D42:D43"/>
    <mergeCell ref="E42:E43"/>
    <mergeCell ref="A13:A14"/>
    <mergeCell ref="A15:A17"/>
    <mergeCell ref="A2:F2"/>
    <mergeCell ref="B3:D3"/>
    <mergeCell ref="E7:E12"/>
    <mergeCell ref="A8:A10"/>
    <mergeCell ref="A11:A12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6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BC98A9-82B0-4FBC-8F24-549C59D08A8F}">
  <dimension ref="A1:D15"/>
  <sheetViews>
    <sheetView zoomScaleNormal="100" workbookViewId="0">
      <selection activeCell="A19" sqref="A19"/>
    </sheetView>
  </sheetViews>
  <sheetFormatPr defaultRowHeight="15" x14ac:dyDescent="0.25"/>
  <cols>
    <col min="1" max="1" width="36.85546875" style="50" customWidth="1"/>
    <col min="2" max="2" width="17.7109375" style="50" customWidth="1"/>
    <col min="3" max="3" width="19" style="50" customWidth="1"/>
    <col min="4" max="4" width="18.5703125" style="50" customWidth="1"/>
    <col min="5" max="16384" width="9.140625" style="50"/>
  </cols>
  <sheetData>
    <row r="1" spans="1:4" ht="52.5" customHeight="1" x14ac:dyDescent="0.25">
      <c r="A1" s="60" t="s">
        <v>97</v>
      </c>
      <c r="B1" s="60"/>
      <c r="C1" s="60"/>
      <c r="D1" s="60"/>
    </row>
    <row r="2" spans="1:4" ht="18.75" customHeight="1" x14ac:dyDescent="0.25">
      <c r="A2" s="92" t="s">
        <v>98</v>
      </c>
      <c r="B2" s="92"/>
      <c r="C2" s="92"/>
      <c r="D2" s="92"/>
    </row>
    <row r="3" spans="1:4" ht="15.75" x14ac:dyDescent="0.25">
      <c r="A3" s="93" t="s">
        <v>8</v>
      </c>
      <c r="B3" s="93"/>
      <c r="C3" s="93"/>
      <c r="D3" s="93"/>
    </row>
    <row r="4" spans="1:4" ht="31.5" x14ac:dyDescent="0.25">
      <c r="A4" s="51" t="s">
        <v>99</v>
      </c>
      <c r="B4" s="52" t="s">
        <v>100</v>
      </c>
      <c r="C4" s="51" t="s">
        <v>101</v>
      </c>
      <c r="D4" s="51" t="s">
        <v>102</v>
      </c>
    </row>
    <row r="5" spans="1:4" ht="47.25" x14ac:dyDescent="0.25">
      <c r="A5" s="53" t="s">
        <v>103</v>
      </c>
      <c r="B5" s="54">
        <v>18132.23</v>
      </c>
      <c r="C5" s="54">
        <v>20605.740000000002</v>
      </c>
      <c r="D5" s="54">
        <v>23078.42</v>
      </c>
    </row>
    <row r="6" spans="1:4" ht="63" x14ac:dyDescent="0.25">
      <c r="A6" s="53" t="s">
        <v>104</v>
      </c>
      <c r="B6" s="54">
        <v>14340.94</v>
      </c>
      <c r="C6" s="54">
        <v>15201.4</v>
      </c>
      <c r="D6" s="54">
        <v>16113.48</v>
      </c>
    </row>
    <row r="7" spans="1:4" ht="47.25" x14ac:dyDescent="0.25">
      <c r="A7" s="53" t="s">
        <v>103</v>
      </c>
      <c r="B7" s="54">
        <v>18132.23</v>
      </c>
      <c r="C7" s="54">
        <v>20605.740000000002</v>
      </c>
      <c r="D7" s="54">
        <v>23078.42</v>
      </c>
    </row>
    <row r="8" spans="1:4" ht="63" x14ac:dyDescent="0.25">
      <c r="A8" s="53" t="s">
        <v>105</v>
      </c>
      <c r="B8" s="59">
        <f>12857.4*1.253</f>
        <v>16110.322199999999</v>
      </c>
      <c r="C8" s="59">
        <f>13500.27*1.253</f>
        <v>16915.838309999999</v>
      </c>
      <c r="D8" s="59">
        <f>14175.28*1.253</f>
        <v>17761.625840000001</v>
      </c>
    </row>
    <row r="9" spans="1:4" ht="63" x14ac:dyDescent="0.25">
      <c r="A9" s="53" t="s">
        <v>106</v>
      </c>
      <c r="B9" s="54">
        <v>12362.88</v>
      </c>
      <c r="C9" s="54">
        <v>13104.65</v>
      </c>
      <c r="D9" s="54">
        <v>13890.94</v>
      </c>
    </row>
    <row r="10" spans="1:4" x14ac:dyDescent="0.25">
      <c r="A10" s="55"/>
      <c r="B10" s="56"/>
    </row>
    <row r="11" spans="1:4" ht="17.25" customHeight="1" x14ac:dyDescent="0.25">
      <c r="A11" s="57" t="s">
        <v>107</v>
      </c>
      <c r="B11" s="58" t="s">
        <v>108</v>
      </c>
    </row>
    <row r="12" spans="1:4" ht="19.5" customHeight="1" x14ac:dyDescent="0.25">
      <c r="A12" s="57" t="s">
        <v>109</v>
      </c>
      <c r="B12" s="58" t="s">
        <v>110</v>
      </c>
    </row>
    <row r="13" spans="1:4" ht="17.25" customHeight="1" x14ac:dyDescent="0.25">
      <c r="A13" s="57" t="s">
        <v>111</v>
      </c>
      <c r="B13" s="58" t="s">
        <v>112</v>
      </c>
    </row>
    <row r="15" spans="1:4" ht="36" customHeight="1" x14ac:dyDescent="0.25">
      <c r="A15" s="94" t="s">
        <v>113</v>
      </c>
      <c r="B15" s="95"/>
      <c r="C15" s="95"/>
      <c r="D15" s="95"/>
    </row>
  </sheetData>
  <autoFilter ref="A4:D9" xr:uid="{96BC98A9-82B0-4FBC-8F24-549C59D08A8F}"/>
  <mergeCells count="4">
    <mergeCell ref="A1:D1"/>
    <mergeCell ref="A2:D2"/>
    <mergeCell ref="A3:D3"/>
    <mergeCell ref="A15:D15"/>
  </mergeCells>
  <pageMargins left="0.7" right="0.33" top="0.75" bottom="0.75" header="0.3" footer="0.3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БП тарифы АПП (11)</vt:lpstr>
      <vt:lpstr>Дисп.взр.нас.репрод.возр.(11)</vt:lpstr>
      <vt:lpstr>Мед. реабилитация(11)</vt:lpstr>
      <vt:lpstr>'БП тарифы АПП (11)'!Заголовки_для_печати</vt:lpstr>
      <vt:lpstr>'БП тарифы АПП (11)'!Область_печати</vt:lpstr>
      <vt:lpstr>'Дисп.взр.нас.репрод.возр.(11)'!Область_печати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Виктория Петрова</dc:creator>
  <cp:lastModifiedBy>О.А. Половинчак</cp:lastModifiedBy>
  <cp:lastPrinted>2025-10-30T15:04:05Z</cp:lastPrinted>
  <dcterms:created xsi:type="dcterms:W3CDTF">2025-10-30T09:02:17Z</dcterms:created>
  <dcterms:modified xsi:type="dcterms:W3CDTF">2025-10-30T15:08:29Z</dcterms:modified>
</cp:coreProperties>
</file>